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<sst xmlns="http://schemas.openxmlformats.org/spreadsheetml/2006/main" count="148" uniqueCount="126">
  <si>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</si>
  <si>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</si>
  <si>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</si>
  <si>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</si>
  <si>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</si>
  <si>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</si>
  <si>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</si>
  <si>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</si>
  <si>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</si>
  <si>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</si>
  <si>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</si>
  <si>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</si>
  <si>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</si>
  <si>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</si>
  <si>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</si>
  <si>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</si>
  <si>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</si>
  <si>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</si>
  <si>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</si>
  <si>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</si>
  <si>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</si>
  <si>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</si>
  <si>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</si>
  <si>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</si>
  <si>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</si>
  <si>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</si>
  <si>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</si>
  <si>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</si>
  <si>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</si>
  <si>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</si>
  <si>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</si>
  <si>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</si>
  <si>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</si>
  <si>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</si>
  <si>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</si>
  <si>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</si>
  <si>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</si>
  <si>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</si>
  <si>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</si>
  <si>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</si>
  <si>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</si>
  <si>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</si>
  <si>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</si>
  <si>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</si>
  <si>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</si>
  <si>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</si>
  <si>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</si>
  <si>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</si>
  <si>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</si>
  <si>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</si>
  <si>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</si>
  <si>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</si>
  <si>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</si>
  <si>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</si>
  <si>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</si>
  <si>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</si>
  <si>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</si>
  <si>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</si>
  <si>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</si>
  <si>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</si>
  <si>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</si>
  <si>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</si>
  <si>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</si>
  <si>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</si>
  <si>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</si>
  <si>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</si>
  <si>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</si>
  <si>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</si>
  <si>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</si>
  <si>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</si>
  <si>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</si>
  <si>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</si>
  <si>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</si>
  <si>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</si>
  <si>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</si>
  <si>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</si>
  <si>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</si>
  <si>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</si>
  <si>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</si>
  <si>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</si>
  <si>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</si>
  <si>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</si>
  <si>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</si>
  <si>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</si>
  <si>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</si>
  <si>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</si>
  <si>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</si>
  <si>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</si>
  <si>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</si>
  <si>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</si>
  <si>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</si>
  <si>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</si>
  <si>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</si>
  <si>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</si>
  <si>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</si>
  <si>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</si>
  <si>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</si>
  <si>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</si>
  <si>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</si>
  <si>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</si>
  <si>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</si>
  <si>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</si>
  <si>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</si>
  <si>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</si>
  <si>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</si>
  <si>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</si>
  <si>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</si>
  <si>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</si>
  <si>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</si>
  <si>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</si>
  <si>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</si>
  <si>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</si>
  <si>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</si>
  <si>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</si>
  <si>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</si>
  <si>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</si>
  <si>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</si>
  <si>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</si>
  <si>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Хмельницький окружний адміністративний суд</t>
  </si>
  <si>
    <t>29009, м. Хмельницький, вул. Козацька, 42</t>
  </si>
  <si>
    <t>2020 рік</t>
  </si>
  <si>
    <t>Ковальчук О.К.</t>
  </si>
  <si>
    <t>Гриневич М.Ю.</t>
  </si>
  <si>
    <t>(0382) 641577</t>
  </si>
  <si>
    <t>inbox@adm.km.court.gov.ua</t>
  </si>
  <si>
    <t>5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</si>
</sst>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&amp;L67590C2D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7146</v>
      </c>
      <c r="E1" s="70">
        <v>7146</v>
      </c>
      <c r="F1" s="70">
        <v>7146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7100</v>
      </c>
      <c r="D39" s="86">
        <f aca="true" t="shared" si="3" ref="D39:K39">SUM(D40,D47,D48,D49)</f>
        <v>9322387.419999959</v>
      </c>
      <c r="E39" s="74">
        <f t="shared" si="3"/>
        <v>4737</v>
      </c>
      <c r="F39" s="86">
        <f t="shared" si="3"/>
        <v>8217793.35999998</v>
      </c>
      <c r="G39" s="74">
        <f t="shared" si="3"/>
        <v>24</v>
      </c>
      <c r="H39" s="86">
        <f t="shared" si="3"/>
        <v>50737.5</v>
      </c>
      <c r="I39" s="74">
        <f t="shared" si="3"/>
        <v>3</v>
      </c>
      <c r="J39" s="86">
        <f t="shared" si="3"/>
        <v>12706.6</v>
      </c>
      <c r="K39" s="74">
        <f t="shared" si="3"/>
        <v>2173</v>
      </c>
      <c r="L39" s="86">
        <f>SUM(L40,L47,L48,L49)</f>
        <v>1871225.66</v>
      </c>
    </row>
    <row r="40" spans="1:12" ht="21" customHeight="1">
      <c r="A40" s="61">
        <v>35</v>
      </c>
      <c r="B40" s="64" t="s">
        <v>85</v>
      </c>
      <c r="C40" s="75">
        <f>SUM(C41,C44)</f>
        <v>7089</v>
      </c>
      <c r="D40" s="87">
        <f>SUM(D41,D44)</f>
        <v>9304730.61999996</v>
      </c>
      <c r="E40" s="75">
        <f aca="true" t="shared" si="4" ref="E40:L40">SUM(E41,E44)</f>
        <v>4726</v>
      </c>
      <c r="F40" s="87">
        <f t="shared" si="4"/>
        <v>8174658.23999998</v>
      </c>
      <c r="G40" s="75">
        <f t="shared" si="4"/>
        <v>24</v>
      </c>
      <c r="H40" s="87">
        <f t="shared" si="4"/>
        <v>50737.5</v>
      </c>
      <c r="I40" s="75">
        <f t="shared" si="4"/>
        <v>3</v>
      </c>
      <c r="J40" s="87">
        <f t="shared" si="4"/>
        <v>12706.6</v>
      </c>
      <c r="K40" s="75">
        <f t="shared" si="4"/>
        <v>2173</v>
      </c>
      <c r="L40" s="87">
        <f t="shared" si="4"/>
        <v>1871225.66</v>
      </c>
    </row>
    <row r="41" spans="1:12" ht="19.5" customHeight="1">
      <c r="A41" s="61">
        <v>36</v>
      </c>
      <c r="B41" s="64" t="s">
        <v>86</v>
      </c>
      <c r="C41" s="76">
        <v>393</v>
      </c>
      <c r="D41" s="88">
        <v>2070487.42</v>
      </c>
      <c r="E41" s="77">
        <v>362</v>
      </c>
      <c r="F41" s="89">
        <v>2082022.69</v>
      </c>
      <c r="G41" s="76">
        <v>1</v>
      </c>
      <c r="H41" s="88">
        <v>2102</v>
      </c>
      <c r="I41" s="78">
        <v>0</v>
      </c>
      <c r="J41" s="93">
        <v>0</v>
      </c>
      <c r="K41" s="77">
        <v>25</v>
      </c>
      <c r="L41" s="89">
        <v>46689.66</v>
      </c>
    </row>
    <row r="42" spans="1:12" ht="16.5" customHeight="1">
      <c r="A42" s="61">
        <v>37</v>
      </c>
      <c r="B42" s="65" t="s">
        <v>87</v>
      </c>
      <c r="C42" s="76">
        <v>328</v>
      </c>
      <c r="D42" s="88">
        <v>1908066.94</v>
      </c>
      <c r="E42" s="77">
        <v>325</v>
      </c>
      <c r="F42" s="89">
        <v>1957721.28</v>
      </c>
      <c r="G42" s="76">
        <v>1</v>
      </c>
      <c r="H42" s="88">
        <v>2102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65</v>
      </c>
      <c r="D43" s="88">
        <v>162420.48</v>
      </c>
      <c r="E43" s="77">
        <v>37</v>
      </c>
      <c r="F43" s="89">
        <v>124301.41</v>
      </c>
      <c r="G43" s="76">
        <v>0</v>
      </c>
      <c r="H43" s="88">
        <v>0</v>
      </c>
      <c r="I43" s="78">
        <v>0</v>
      </c>
      <c r="J43" s="93">
        <v>0</v>
      </c>
      <c r="K43" s="77">
        <v>25</v>
      </c>
      <c r="L43" s="89">
        <v>46689.66</v>
      </c>
    </row>
    <row r="44" spans="1:12" ht="21" customHeight="1">
      <c r="A44" s="61">
        <v>39</v>
      </c>
      <c r="B44" s="64" t="s">
        <v>88</v>
      </c>
      <c r="C44" s="76">
        <v>6696</v>
      </c>
      <c r="D44" s="88">
        <v>7234243.19999996</v>
      </c>
      <c r="E44" s="77">
        <v>4364</v>
      </c>
      <c r="F44" s="89">
        <v>6092635.54999998</v>
      </c>
      <c r="G44" s="76">
        <v>23</v>
      </c>
      <c r="H44" s="88">
        <v>48635.5</v>
      </c>
      <c r="I44" s="78">
        <v>3</v>
      </c>
      <c r="J44" s="93">
        <v>12706.6</v>
      </c>
      <c r="K44" s="77">
        <v>2148</v>
      </c>
      <c r="L44" s="89">
        <v>1824536</v>
      </c>
    </row>
    <row r="45" spans="1:12" ht="30" customHeight="1">
      <c r="A45" s="61">
        <v>40</v>
      </c>
      <c r="B45" s="65" t="s">
        <v>89</v>
      </c>
      <c r="C45" s="76">
        <v>1213</v>
      </c>
      <c r="D45" s="88">
        <v>2690560</v>
      </c>
      <c r="E45" s="77">
        <v>1188</v>
      </c>
      <c r="F45" s="89">
        <v>3218560.2</v>
      </c>
      <c r="G45" s="76">
        <v>7</v>
      </c>
      <c r="H45" s="88">
        <v>21020</v>
      </c>
      <c r="I45" s="78">
        <v>0</v>
      </c>
      <c r="J45" s="93">
        <v>0</v>
      </c>
      <c r="K45" s="77">
        <v>6</v>
      </c>
      <c r="L45" s="89">
        <v>12612</v>
      </c>
    </row>
    <row r="46" spans="1:12" ht="21" customHeight="1">
      <c r="A46" s="61">
        <v>41</v>
      </c>
      <c r="B46" s="65" t="s">
        <v>79</v>
      </c>
      <c r="C46" s="76">
        <v>5483</v>
      </c>
      <c r="D46" s="88">
        <v>4543683.19999997</v>
      </c>
      <c r="E46" s="77">
        <v>3176</v>
      </c>
      <c r="F46" s="89">
        <v>2874075.35</v>
      </c>
      <c r="G46" s="76">
        <v>16</v>
      </c>
      <c r="H46" s="88">
        <v>27615.5</v>
      </c>
      <c r="I46" s="78">
        <v>3</v>
      </c>
      <c r="J46" s="93">
        <v>12706.6</v>
      </c>
      <c r="K46" s="77">
        <v>2142</v>
      </c>
      <c r="L46" s="89">
        <v>1811924</v>
      </c>
    </row>
    <row r="47" spans="1:12" ht="45" customHeight="1">
      <c r="A47" s="61">
        <v>42</v>
      </c>
      <c r="B47" s="64" t="s">
        <v>90</v>
      </c>
      <c r="C47" s="76">
        <v>5</v>
      </c>
      <c r="D47" s="88">
        <v>13873.2</v>
      </c>
      <c r="E47" s="77">
        <v>5</v>
      </c>
      <c r="F47" s="89">
        <v>39351.5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6</v>
      </c>
      <c r="D49" s="88">
        <v>3783.6</v>
      </c>
      <c r="E49" s="77">
        <v>6</v>
      </c>
      <c r="F49" s="89">
        <v>3783.62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41</v>
      </c>
      <c r="D50" s="86">
        <f aca="true" t="shared" si="5" ref="D50:L50">SUM(D51:D54)</f>
        <v>4174.59</v>
      </c>
      <c r="E50" s="74">
        <f t="shared" si="5"/>
        <v>41</v>
      </c>
      <c r="F50" s="86">
        <f t="shared" si="5"/>
        <v>4343.780000000001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29</v>
      </c>
      <c r="D51" s="87">
        <v>1122.47</v>
      </c>
      <c r="E51" s="79">
        <v>29</v>
      </c>
      <c r="F51" s="90">
        <v>1226.65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4</v>
      </c>
      <c r="D52" s="87">
        <v>252.24</v>
      </c>
      <c r="E52" s="79">
        <v>4</v>
      </c>
      <c r="F52" s="90">
        <v>252.29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8</v>
      </c>
      <c r="D54" s="87">
        <v>2799.88</v>
      </c>
      <c r="E54" s="79">
        <v>8</v>
      </c>
      <c r="F54" s="90">
        <v>2864.84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7141</v>
      </c>
      <c r="D56" s="86">
        <f aca="true" t="shared" si="6" ref="D56:L56">SUM(D6,D28,D39,D50,D55)</f>
        <v>9326562.009999959</v>
      </c>
      <c r="E56" s="74">
        <f t="shared" si="6"/>
        <v>4778</v>
      </c>
      <c r="F56" s="86">
        <f t="shared" si="6"/>
        <v>8222137.13999998</v>
      </c>
      <c r="G56" s="74">
        <f t="shared" si="6"/>
        <v>24</v>
      </c>
      <c r="H56" s="86">
        <f t="shared" si="6"/>
        <v>50737.5</v>
      </c>
      <c r="I56" s="74">
        <f t="shared" si="6"/>
        <v>3</v>
      </c>
      <c r="J56" s="86">
        <f t="shared" si="6"/>
        <v>12706.6</v>
      </c>
      <c r="K56" s="74">
        <f t="shared" si="6"/>
        <v>2173</v>
      </c>
      <c r="L56" s="86">
        <f t="shared" si="6"/>
        <v>1871225.66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&amp;L67590C2D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2158</v>
      </c>
      <c r="F4" s="84">
        <f>SUM(F5:F25)</f>
        <v>1857772.78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84</v>
      </c>
      <c r="F5" s="85">
        <v>76093</v>
      </c>
    </row>
    <row r="6" spans="1:6" ht="24" customHeight="1">
      <c r="A6" s="42">
        <v>3</v>
      </c>
      <c r="B6" s="169" t="s">
        <v>62</v>
      </c>
      <c r="C6" s="170"/>
      <c r="D6" s="171"/>
      <c r="E6" s="83">
        <v>6</v>
      </c>
      <c r="F6" s="85">
        <v>5044.8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13</v>
      </c>
      <c r="F11" s="85">
        <v>10930.4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19</v>
      </c>
      <c r="F12" s="85">
        <v>15975.2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552</v>
      </c>
      <c r="F13" s="85">
        <v>478738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119</v>
      </c>
      <c r="F14" s="85">
        <v>99214.4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19</v>
      </c>
      <c r="F16" s="85">
        <v>16241.06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1332</v>
      </c>
      <c r="F17" s="85">
        <v>1143764.72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3</v>
      </c>
      <c r="F21" s="85">
        <v>2522.4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11</v>
      </c>
      <c r="F22" s="85">
        <v>9248.8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3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&amp;L67590C2D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Bulgakova</cp:lastModifiedBy>
  <cp:lastPrinted>2018-03-15T06:41:01Z</cp:lastPrinted>
  <dcterms:created xsi:type="dcterms:W3CDTF">1996-10-08T23:32:33Z</dcterms:created>
  <dcterms:modified xsi:type="dcterms:W3CDTF">2021-04-26T14:12:19Z</dcterms:modified>
  <cp:category/>
  <cp:version/>
  <cp:contentType/>
  <cp:contentStatus/>
</cp:coreProperties>
</file>